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papalaw.sharepoint.com/Shared Documents/Clients/Dominic Ferraioli Foundation/"/>
    </mc:Choice>
  </mc:AlternateContent>
  <xr:revisionPtr revIDLastSave="306" documentId="13_ncr:4001b_{B1C36543-3D79-46E0-B06A-759F0615E182}" xr6:coauthVersionLast="47" xr6:coauthVersionMax="47" xr10:uidLastSave="{9156C64F-C17F-452E-AEF0-DC1D6DE5CB9F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Sheet1!$A$1:$H$173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7" i="1" l="1"/>
  <c r="H155" i="1"/>
  <c r="H103" i="1"/>
  <c r="H119" i="1"/>
  <c r="H80" i="1"/>
  <c r="H64" i="1"/>
  <c r="H46" i="1"/>
  <c r="H30" i="1"/>
  <c r="H165" i="1"/>
  <c r="H126" i="1"/>
  <c r="H140" i="1"/>
  <c r="H134" i="1"/>
  <c r="H144" i="1"/>
  <c r="H157" i="1"/>
  <c r="H131" i="1"/>
  <c r="H112" i="1"/>
  <c r="H151" i="1"/>
  <c r="H163" i="1"/>
  <c r="H91" i="1"/>
  <c r="H122" i="1"/>
  <c r="H116" i="1"/>
  <c r="H85" i="1"/>
  <c r="H161" i="1"/>
  <c r="H147" i="1"/>
  <c r="H108" i="1"/>
  <c r="H128" i="1"/>
  <c r="H137" i="1"/>
  <c r="H149" i="1"/>
  <c r="H159" i="1"/>
  <c r="H171" i="1" l="1"/>
</calcChain>
</file>

<file path=xl/sharedStrings.xml><?xml version="1.0" encoding="utf-8"?>
<sst xmlns="http://schemas.openxmlformats.org/spreadsheetml/2006/main" count="44" uniqueCount="44">
  <si>
    <t>Dominic Ferraioli Foundation</t>
  </si>
  <si>
    <t>Name of Charity</t>
  </si>
  <si>
    <t>St. Peter's Hospital</t>
  </si>
  <si>
    <t>Dates of Distributions</t>
  </si>
  <si>
    <t>Amounts</t>
  </si>
  <si>
    <t>Total Received</t>
  </si>
  <si>
    <t>Albany Medical Center</t>
  </si>
  <si>
    <t>Capital City Rescue Mission</t>
  </si>
  <si>
    <t>Nathan Littauer Hospital</t>
  </si>
  <si>
    <t>TOTAL GRANTS</t>
  </si>
  <si>
    <t>Northeast Parent &amp; Child</t>
  </si>
  <si>
    <t>Society, Inc.</t>
  </si>
  <si>
    <t xml:space="preserve">Gilda's Club Capital Region </t>
  </si>
  <si>
    <t>Foundation</t>
  </si>
  <si>
    <t>Siena College</t>
  </si>
  <si>
    <t xml:space="preserve">SunnyView Rehab Hosp </t>
  </si>
  <si>
    <t>FMCC</t>
  </si>
  <si>
    <t>Ellis Hospital</t>
  </si>
  <si>
    <t>To Life!</t>
  </si>
  <si>
    <t>Schenectady Free Health Clinic</t>
  </si>
  <si>
    <t>Habitat for Humanity</t>
  </si>
  <si>
    <r>
      <t xml:space="preserve">Samaritan Hospital </t>
    </r>
    <r>
      <rPr>
        <sz val="10"/>
        <rFont val="Rockwell"/>
        <family val="1"/>
      </rPr>
      <t>(NE Health)</t>
    </r>
  </si>
  <si>
    <t>Wildwood Programs, Inc.</t>
  </si>
  <si>
    <t>Interfaith Partnership for</t>
  </si>
  <si>
    <t>Homeless</t>
  </si>
  <si>
    <t>(Now Parson's Child &amp; Fam</t>
  </si>
  <si>
    <t>Center)</t>
  </si>
  <si>
    <t>University at Albany Foundation</t>
  </si>
  <si>
    <t>Mountain Valley Hospice</t>
  </si>
  <si>
    <t>Whitney M. Young Health Svcs.</t>
  </si>
  <si>
    <t>WMHT</t>
  </si>
  <si>
    <t>Make-A-Wish</t>
  </si>
  <si>
    <t>St. Mary's Hospital, Amsterdam, NY</t>
  </si>
  <si>
    <t>Wesley Health Care  Center, Inc.</t>
  </si>
  <si>
    <t>Homeless &amp; Travelers</t>
  </si>
  <si>
    <t>Aid Society (HATAS)</t>
  </si>
  <si>
    <t>SEAT</t>
  </si>
  <si>
    <t>Schenectady Community Home</t>
  </si>
  <si>
    <t>Albany College of Pharmacy</t>
  </si>
  <si>
    <t>Family Counseling Center of</t>
  </si>
  <si>
    <t>Fulton County</t>
  </si>
  <si>
    <t>TOTAL 2021 DISTRIBUTIONS</t>
  </si>
  <si>
    <t>Saratoga Hospital Foundation</t>
  </si>
  <si>
    <t>Schedule of Distributions 2002-2021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</si>
</sst>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2" x14ac:knownFonts="1">
    <font>
      <sz val="12"/>
      <name val="Times New Roman"/>
    </font>
    <font>
      <sz val="12"/>
      <name val="Times New Roman"/>
    </font>
    <font>
      <b/>
      <sz val="12"/>
      <name val="Times New Roman"/>
      <family val="1"/>
    </font>
    <font>
      <sz val="8"/>
      <name val="Times New Roman"/>
    </font>
    <font>
      <b/>
      <u val="double"/>
      <sz val="12"/>
      <name val="Times New Roman"/>
      <family val="1"/>
    </font>
    <font>
      <b/>
      <u val="singleAccounting"/>
      <sz val="12"/>
      <name val="Times New Roman"/>
      <family val="1"/>
    </font>
    <font>
      <sz val="12"/>
      <name val="Rockwell"/>
      <family val="1"/>
    </font>
    <font>
      <sz val="20"/>
      <name val="Rockwell"/>
      <family val="1"/>
    </font>
    <font>
      <b/>
      <u/>
      <sz val="12"/>
      <name val="Rockwell"/>
      <family val="1"/>
    </font>
    <font>
      <b/>
      <sz val="16"/>
      <name val="Rockwell"/>
      <family val="1"/>
    </font>
    <font>
      <sz val="16"/>
      <name val="Rockwell"/>
      <family val="1"/>
    </font>
    <font>
      <b/>
      <sz val="20"/>
      <color indexed="17"/>
      <name val="Rockwell"/>
      <family val="1"/>
    </font>
    <font>
      <b/>
      <sz val="12"/>
      <name val="Rockwell"/>
      <family val="1"/>
    </font>
    <font>
      <sz val="10"/>
      <name val="Rockwell"/>
      <family val="1"/>
    </font>
    <font>
      <u val="singleAccounting"/>
      <sz val="12"/>
      <name val="Times New Roman"/>
      <family val="1"/>
    </font>
    <font>
      <sz val="12"/>
      <name val="Times New Roman"/>
      <family val="1"/>
    </font>
    <font>
      <b/>
      <sz val="12"/>
      <color rgb="FF00B050"/>
      <name val="Rockwell"/>
      <family val="1"/>
    </font>
    <font>
      <sz val="12"/>
      <color rgb="FF00B050"/>
      <name val="Times New Roman"/>
      <family val="1"/>
    </font>
    <font>
      <b/>
      <sz val="12"/>
      <color rgb="FF00B050"/>
      <name val="Times New Roman"/>
      <family val="1"/>
    </font>
    <font>
      <b/>
      <u val="singleAccounting"/>
      <sz val="12"/>
      <color rgb="FF00B050"/>
      <name val="Times New Roman"/>
      <family val="1"/>
    </font>
    <font>
      <sz val="12"/>
      <color theme="1"/>
      <name val="Times New Roman"/>
      <family val="1"/>
    </font>
    <font>
      <u val="singleAccounting"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44" fontId="0" fillId="0" borderId="0" xfId="1" applyFont="1"/>
    <xf numFmtId="44" fontId="2" fillId="0" borderId="0" xfId="1" applyFont="1"/>
    <xf numFmtId="0" fontId="8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4" fontId="2" fillId="0" borderId="0" xfId="0" applyNumberFormat="1" applyFont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horizontal="center" vertical="center"/>
    </xf>
    <xf numFmtId="44" fontId="5" fillId="0" borderId="0" xfId="1" applyFont="1" applyAlignment="1">
      <alignment horizontal="center" vertical="center"/>
    </xf>
    <xf numFmtId="0" fontId="12" fillId="2" borderId="0" xfId="0" applyFont="1" applyFill="1"/>
    <xf numFmtId="0" fontId="0" fillId="2" borderId="0" xfId="0" applyFill="1"/>
    <xf numFmtId="44" fontId="0" fillId="2" borderId="0" xfId="1" applyFont="1" applyFill="1"/>
    <xf numFmtId="44" fontId="4" fillId="2" borderId="0" xfId="1" applyFont="1" applyFill="1"/>
    <xf numFmtId="44" fontId="14" fillId="0" borderId="0" xfId="1" applyFont="1"/>
    <xf numFmtId="44" fontId="5" fillId="0" borderId="0" xfId="1" applyFont="1"/>
    <xf numFmtId="0" fontId="12" fillId="0" borderId="0" xfId="0" applyFont="1" applyFill="1"/>
    <xf numFmtId="0" fontId="16" fillId="0" borderId="0" xfId="0" applyFont="1" applyFill="1"/>
    <xf numFmtId="0" fontId="17" fillId="0" borderId="0" xfId="0" applyFont="1" applyFill="1"/>
    <xf numFmtId="44" fontId="18" fillId="0" borderId="0" xfId="1" applyFont="1" applyFill="1"/>
    <xf numFmtId="14" fontId="18" fillId="0" borderId="0" xfId="0" applyNumberFormat="1" applyFont="1" applyFill="1" applyAlignment="1">
      <alignment horizontal="center"/>
    </xf>
    <xf numFmtId="44" fontId="19" fillId="0" borderId="0" xfId="1" applyFont="1" applyFill="1"/>
    <xf numFmtId="14" fontId="15" fillId="0" borderId="0" xfId="0" applyNumberFormat="1" applyFont="1" applyFill="1" applyAlignment="1">
      <alignment horizontal="center"/>
    </xf>
    <xf numFmtId="44" fontId="15" fillId="0" borderId="0" xfId="1" applyFont="1" applyFill="1"/>
    <xf numFmtId="44" fontId="15" fillId="0" borderId="0" xfId="1" applyFont="1"/>
    <xf numFmtId="14" fontId="18" fillId="0" borderId="0" xfId="0" applyNumberFormat="1" applyFont="1" applyAlignment="1">
      <alignment horizontal="center"/>
    </xf>
    <xf numFmtId="44" fontId="14" fillId="0" borderId="0" xfId="1" applyFont="1" applyFill="1"/>
    <xf numFmtId="0" fontId="17" fillId="0" borderId="0" xfId="0" applyFont="1"/>
    <xf numFmtId="0" fontId="12" fillId="3" borderId="0" xfId="0" applyFont="1" applyFill="1"/>
    <xf numFmtId="14" fontId="15" fillId="0" borderId="0" xfId="0" applyNumberFormat="1" applyFont="1" applyAlignment="1">
      <alignment horizontal="center"/>
    </xf>
    <xf numFmtId="44" fontId="14" fillId="0" borderId="0" xfId="1" applyFont="1" applyBorder="1"/>
    <xf numFmtId="14" fontId="20" fillId="0" borderId="0" xfId="0" applyNumberFormat="1" applyFont="1" applyAlignment="1">
      <alignment horizontal="center"/>
    </xf>
    <xf numFmtId="14" fontId="20" fillId="0" borderId="0" xfId="0" applyNumberFormat="1" applyFont="1" applyFill="1" applyAlignment="1">
      <alignment horizontal="center"/>
    </xf>
    <xf numFmtId="44" fontId="21" fillId="0" borderId="0" xfId="1" applyFont="1" applyFill="1"/>
    <xf numFmtId="44" fontId="20" fillId="0" borderId="0" xfId="1" applyFont="1" applyFill="1"/>
    <xf numFmtId="44" fontId="20" fillId="0" borderId="0" xfId="1" applyFont="1"/>
    <xf numFmtId="44" fontId="15" fillId="0" borderId="0" xfId="1" applyFont="1" applyBorder="1"/>
    <xf numFmtId="44" fontId="19" fillId="0" borderId="0" xfId="1" applyFont="1" applyBorder="1"/>
    <xf numFmtId="44" fontId="15" fillId="0" borderId="0" xfId="1" applyFont="1" applyFill="1" applyBorder="1"/>
    <xf numFmtId="14" fontId="2" fillId="0" borderId="0" xfId="0" applyNumberFormat="1" applyFont="1" applyAlignment="1">
      <alignment horizontal="center"/>
    </xf>
    <xf numFmtId="44" fontId="2" fillId="0" borderId="0" xfId="1" applyFont="1" applyBorder="1"/>
    <xf numFmtId="14" fontId="2" fillId="3" borderId="0" xfId="0" applyNumberFormat="1" applyFont="1" applyFill="1" applyAlignment="1">
      <alignment horizontal="center"/>
    </xf>
    <xf numFmtId="44" fontId="5" fillId="3" borderId="0" xfId="1" applyFont="1" applyFill="1"/>
    <xf numFmtId="0" fontId="0" fillId="0" borderId="0" xfId="0" applyFill="1"/>
    <xf numFmtId="0" fontId="15" fillId="0" borderId="0" xfId="0" applyFont="1" applyFill="1"/>
    <xf numFmtId="14" fontId="2" fillId="0" borderId="0" xfId="0" applyNumberFormat="1" applyFont="1" applyFill="1" applyAlignment="1">
      <alignment horizontal="center"/>
    </xf>
    <xf numFmtId="44" fontId="5" fillId="3" borderId="0" xfId="1" applyFont="1" applyFill="1" applyBorder="1"/>
    <xf numFmtId="44" fontId="14" fillId="0" borderId="0" xfId="1" applyFont="1" applyFill="1" applyBorder="1"/>
    <xf numFmtId="44" fontId="5" fillId="0" borderId="0" xfId="1" applyFont="1" applyFill="1"/>
    <xf numFmtId="44" fontId="2" fillId="0" borderId="0" xfId="1" applyFont="1" applyFill="1"/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4" fontId="2" fillId="0" borderId="0" xfId="0" applyNumberFormat="1" applyFont="1" applyFill="1"/>
    <xf numFmtId="44" fontId="2" fillId="3" borderId="1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76200</xdr:rowOff>
    </xdr:from>
    <xdr:to>
      <xdr:col>0</xdr:col>
      <xdr:colOff>1419225</xdr:colOff>
      <xdr:row>6</xdr:row>
      <xdr:rowOff>47625</xdr:rowOff>
    </xdr:to>
    <xdr:pic>
      <xdr:nvPicPr>
        <xdr:cNvPr id="1070" name="Picture 2" descr="MCj02390450000[1]">
          <a:extLst>
            <a:ext uri="{FF2B5EF4-FFF2-40B4-BE49-F238E27FC236}">
              <a16:creationId xmlns:a16="http://schemas.microsoft.com/office/drawing/2014/main" id="{FD8E13A8-098E-474D-A64A-A0E0919D2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76225"/>
          <a:ext cx="12668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Q211"/>
  <sheetViews>
    <sheetView tabSelected="1" zoomScale="150" zoomScaleNormal="150" workbookViewId="0">
      <selection activeCell="A4" sqref="A4:H4"/>
    </sheetView>
  </sheetViews>
  <sheetFormatPr defaultRowHeight="15.75" x14ac:dyDescent="0.25"/>
  <cols>
    <col min="1" max="1" width="30.875" bestFit="1" customWidth="1"/>
    <col min="4" max="4" width="19.5" bestFit="1" customWidth="1"/>
    <col min="6" max="6" width="12.625" customWidth="1"/>
    <col min="8" max="8" width="16.125" customWidth="1"/>
  </cols>
  <sheetData>
    <row r="3" spans="1:9" ht="25.5" x14ac:dyDescent="0.25">
      <c r="A3" s="52" t="s">
        <v>0</v>
      </c>
      <c r="B3" s="53"/>
      <c r="C3" s="53"/>
      <c r="D3" s="53"/>
      <c r="E3" s="53"/>
      <c r="F3" s="53"/>
      <c r="G3" s="53"/>
      <c r="H3" s="53"/>
      <c r="I3" s="9"/>
    </row>
    <row r="4" spans="1:9" ht="20.25" x14ac:dyDescent="0.25">
      <c r="A4" s="54" t="s">
        <v>43</v>
      </c>
      <c r="B4" s="55"/>
      <c r="C4" s="55"/>
      <c r="D4" s="55"/>
      <c r="E4" s="55"/>
      <c r="F4" s="55"/>
      <c r="G4" s="55"/>
      <c r="H4" s="55"/>
      <c r="I4" s="9"/>
    </row>
    <row r="9" spans="1:9" x14ac:dyDescent="0.25">
      <c r="A9" s="3" t="s">
        <v>1</v>
      </c>
      <c r="B9" s="4"/>
      <c r="C9" s="4"/>
      <c r="D9" s="3" t="s">
        <v>3</v>
      </c>
      <c r="E9" s="4"/>
      <c r="F9" s="3" t="s">
        <v>4</v>
      </c>
      <c r="G9" s="4"/>
      <c r="H9" s="3" t="s">
        <v>5</v>
      </c>
    </row>
    <row r="11" spans="1:9" x14ac:dyDescent="0.25">
      <c r="A11" s="4" t="s">
        <v>2</v>
      </c>
      <c r="B11" s="4"/>
      <c r="D11" s="6">
        <v>37431</v>
      </c>
      <c r="F11" s="1">
        <v>22000</v>
      </c>
    </row>
    <row r="12" spans="1:9" x14ac:dyDescent="0.25">
      <c r="A12" s="4"/>
      <c r="B12" s="4"/>
      <c r="D12" s="6">
        <v>37802</v>
      </c>
      <c r="F12" s="1">
        <v>75000</v>
      </c>
      <c r="H12" s="1"/>
    </row>
    <row r="13" spans="1:9" x14ac:dyDescent="0.25">
      <c r="A13" s="4"/>
      <c r="B13" s="4"/>
      <c r="D13" s="6">
        <v>38152</v>
      </c>
      <c r="F13" s="1">
        <v>50000</v>
      </c>
      <c r="H13" s="1"/>
    </row>
    <row r="14" spans="1:9" x14ac:dyDescent="0.25">
      <c r="A14" s="4"/>
      <c r="B14" s="4"/>
      <c r="D14" s="6">
        <v>38519</v>
      </c>
      <c r="F14" s="1">
        <v>50000</v>
      </c>
      <c r="H14" s="1"/>
    </row>
    <row r="15" spans="1:9" x14ac:dyDescent="0.25">
      <c r="A15" s="4"/>
      <c r="B15" s="4"/>
      <c r="D15" s="6">
        <v>38887</v>
      </c>
      <c r="F15" s="1">
        <v>50000</v>
      </c>
      <c r="H15" s="1"/>
    </row>
    <row r="16" spans="1:9" x14ac:dyDescent="0.25">
      <c r="A16" s="4"/>
      <c r="B16" s="4"/>
      <c r="D16" s="6">
        <v>39246</v>
      </c>
      <c r="F16" s="1">
        <v>20000</v>
      </c>
      <c r="H16" s="1"/>
    </row>
    <row r="17" spans="1:8" x14ac:dyDescent="0.25">
      <c r="A17" s="4"/>
      <c r="B17" s="4"/>
      <c r="D17" s="6">
        <v>39617</v>
      </c>
      <c r="F17" s="1">
        <v>20000</v>
      </c>
      <c r="H17" s="1"/>
    </row>
    <row r="18" spans="1:8" x14ac:dyDescent="0.25">
      <c r="A18" s="4"/>
      <c r="B18" s="4"/>
      <c r="D18" s="6">
        <v>39972</v>
      </c>
      <c r="F18" s="1">
        <v>25000</v>
      </c>
    </row>
    <row r="19" spans="1:8" x14ac:dyDescent="0.25">
      <c r="A19" s="4"/>
      <c r="B19" s="4"/>
      <c r="D19" s="6">
        <v>40344</v>
      </c>
      <c r="F19" s="1">
        <v>20000</v>
      </c>
    </row>
    <row r="20" spans="1:8" x14ac:dyDescent="0.25">
      <c r="A20" s="4"/>
      <c r="B20" s="4"/>
      <c r="D20" s="24">
        <v>40716</v>
      </c>
      <c r="F20" s="25">
        <v>20000</v>
      </c>
    </row>
    <row r="21" spans="1:8" x14ac:dyDescent="0.25">
      <c r="A21" s="4"/>
      <c r="B21" s="4"/>
      <c r="D21" s="24">
        <v>41078</v>
      </c>
      <c r="F21" s="25">
        <v>56500</v>
      </c>
    </row>
    <row r="22" spans="1:8" x14ac:dyDescent="0.25">
      <c r="A22" s="4"/>
      <c r="B22" s="4"/>
      <c r="D22" s="24">
        <v>41449</v>
      </c>
      <c r="F22" s="25">
        <v>54000</v>
      </c>
    </row>
    <row r="23" spans="1:8" x14ac:dyDescent="0.25">
      <c r="A23" s="4"/>
      <c r="B23" s="4"/>
      <c r="D23" s="31">
        <v>41809</v>
      </c>
      <c r="F23" s="25">
        <v>65000</v>
      </c>
    </row>
    <row r="24" spans="1:8" x14ac:dyDescent="0.25">
      <c r="A24" s="4"/>
      <c r="B24" s="4"/>
      <c r="D24" s="31">
        <v>42160</v>
      </c>
      <c r="F24" s="25">
        <v>50000</v>
      </c>
    </row>
    <row r="25" spans="1:8" x14ac:dyDescent="0.25">
      <c r="A25" s="4"/>
      <c r="B25" s="4"/>
      <c r="D25" s="31">
        <v>42528</v>
      </c>
      <c r="F25" s="26">
        <v>50000</v>
      </c>
    </row>
    <row r="26" spans="1:8" x14ac:dyDescent="0.25">
      <c r="A26" s="4"/>
      <c r="B26" s="4"/>
      <c r="D26" s="31">
        <v>42908</v>
      </c>
      <c r="F26" s="26">
        <v>50000</v>
      </c>
      <c r="H26" s="2"/>
    </row>
    <row r="27" spans="1:8" x14ac:dyDescent="0.25">
      <c r="A27" s="4"/>
      <c r="B27" s="4"/>
      <c r="D27" s="24">
        <v>43270</v>
      </c>
      <c r="F27" s="26">
        <v>40000</v>
      </c>
    </row>
    <row r="28" spans="1:8" x14ac:dyDescent="0.25">
      <c r="A28" s="4"/>
      <c r="B28" s="4"/>
      <c r="D28" s="24">
        <v>43643</v>
      </c>
      <c r="E28" s="46"/>
      <c r="F28" s="40">
        <v>50000</v>
      </c>
      <c r="G28" s="45"/>
      <c r="H28" s="45"/>
    </row>
    <row r="29" spans="1:8" x14ac:dyDescent="0.25">
      <c r="A29" s="4"/>
      <c r="B29" s="4"/>
      <c r="D29" s="24">
        <v>44007</v>
      </c>
      <c r="F29" s="40">
        <v>35000</v>
      </c>
    </row>
    <row r="30" spans="1:8" ht="20.25" x14ac:dyDescent="0.55000000000000004">
      <c r="A30" s="4"/>
      <c r="B30" s="4"/>
      <c r="D30" s="43">
        <v>44371</v>
      </c>
      <c r="F30" s="48">
        <v>40000</v>
      </c>
      <c r="H30" s="51">
        <f>SUM(F11:F30)</f>
        <v>842500</v>
      </c>
    </row>
    <row r="31" spans="1:8" x14ac:dyDescent="0.25">
      <c r="A31" s="4"/>
      <c r="B31" s="4"/>
      <c r="D31" s="5"/>
      <c r="F31" s="1"/>
      <c r="H31" s="1"/>
    </row>
    <row r="32" spans="1:8" x14ac:dyDescent="0.25">
      <c r="A32" s="4" t="s">
        <v>6</v>
      </c>
      <c r="B32" s="4"/>
      <c r="D32" s="6">
        <v>37802</v>
      </c>
      <c r="F32" s="1">
        <v>50000</v>
      </c>
      <c r="H32" s="1"/>
    </row>
    <row r="33" spans="1:8" x14ac:dyDescent="0.25">
      <c r="A33" s="4"/>
      <c r="B33" s="4"/>
      <c r="D33" s="6">
        <v>38152</v>
      </c>
      <c r="F33" s="1">
        <v>50000</v>
      </c>
      <c r="H33" s="1"/>
    </row>
    <row r="34" spans="1:8" x14ac:dyDescent="0.25">
      <c r="A34" s="4"/>
      <c r="B34" s="4"/>
      <c r="D34" s="6">
        <v>38519</v>
      </c>
      <c r="F34" s="1">
        <v>50000</v>
      </c>
      <c r="H34" s="1"/>
    </row>
    <row r="35" spans="1:8" x14ac:dyDescent="0.25">
      <c r="A35" s="4"/>
      <c r="B35" s="4"/>
      <c r="D35" s="6">
        <v>39246</v>
      </c>
      <c r="F35" s="1">
        <v>50000</v>
      </c>
      <c r="H35" s="1"/>
    </row>
    <row r="36" spans="1:8" x14ac:dyDescent="0.25">
      <c r="A36" s="4"/>
      <c r="B36" s="4"/>
      <c r="D36" s="6">
        <v>39617</v>
      </c>
      <c r="F36" s="1">
        <v>50000</v>
      </c>
    </row>
    <row r="37" spans="1:8" x14ac:dyDescent="0.25">
      <c r="A37" s="4"/>
      <c r="B37" s="4"/>
      <c r="D37" s="6">
        <v>40344</v>
      </c>
      <c r="F37" s="26">
        <v>20000</v>
      </c>
    </row>
    <row r="38" spans="1:8" x14ac:dyDescent="0.25">
      <c r="A38" s="4"/>
      <c r="B38" s="4"/>
      <c r="D38" s="31">
        <v>41078</v>
      </c>
      <c r="F38" s="26">
        <v>10000</v>
      </c>
    </row>
    <row r="39" spans="1:8" x14ac:dyDescent="0.25">
      <c r="A39" s="4"/>
      <c r="B39" s="4"/>
      <c r="D39" s="33">
        <v>41449</v>
      </c>
      <c r="F39" s="37">
        <v>25000</v>
      </c>
    </row>
    <row r="40" spans="1:8" x14ac:dyDescent="0.25">
      <c r="A40" s="4"/>
      <c r="B40" s="4"/>
      <c r="D40" s="31">
        <v>42160</v>
      </c>
      <c r="F40" s="26">
        <v>25000</v>
      </c>
      <c r="H40" s="2"/>
    </row>
    <row r="41" spans="1:8" x14ac:dyDescent="0.25">
      <c r="A41" s="4"/>
      <c r="B41" s="4"/>
      <c r="D41" s="31">
        <v>42528</v>
      </c>
      <c r="F41" s="26">
        <v>50000</v>
      </c>
    </row>
    <row r="42" spans="1:8" x14ac:dyDescent="0.25">
      <c r="A42" s="4"/>
      <c r="B42" s="4"/>
      <c r="D42" s="31">
        <v>42908</v>
      </c>
      <c r="F42" s="26">
        <v>50000</v>
      </c>
      <c r="H42" s="2"/>
    </row>
    <row r="43" spans="1:8" x14ac:dyDescent="0.25">
      <c r="A43" s="4"/>
      <c r="B43" s="4"/>
      <c r="D43" s="31">
        <v>43270</v>
      </c>
      <c r="F43" s="26">
        <v>50000</v>
      </c>
      <c r="H43" s="2"/>
    </row>
    <row r="44" spans="1:8" x14ac:dyDescent="0.25">
      <c r="A44" s="4"/>
      <c r="B44" s="4"/>
      <c r="D44" s="24">
        <v>43643</v>
      </c>
      <c r="E44" s="46"/>
      <c r="F44" s="40">
        <v>10000</v>
      </c>
      <c r="G44" s="46"/>
    </row>
    <row r="45" spans="1:8" x14ac:dyDescent="0.25">
      <c r="A45" s="4"/>
      <c r="B45" s="4"/>
      <c r="D45" s="24">
        <v>44007</v>
      </c>
      <c r="E45" s="46"/>
      <c r="F45" s="40">
        <v>35000</v>
      </c>
      <c r="G45" s="46"/>
    </row>
    <row r="46" spans="1:8" ht="20.25" x14ac:dyDescent="0.55000000000000004">
      <c r="A46" s="4"/>
      <c r="B46" s="4"/>
      <c r="D46" s="43">
        <v>44371</v>
      </c>
      <c r="E46" s="46"/>
      <c r="F46" s="48">
        <v>25000</v>
      </c>
      <c r="G46" s="46"/>
      <c r="H46" s="51">
        <f>SUM(F32:F46)</f>
        <v>550000</v>
      </c>
    </row>
    <row r="47" spans="1:8" x14ac:dyDescent="0.25">
      <c r="A47" s="4"/>
      <c r="B47" s="4"/>
      <c r="D47" s="6"/>
      <c r="F47" s="1"/>
    </row>
    <row r="48" spans="1:8" x14ac:dyDescent="0.25">
      <c r="A48" s="4" t="s">
        <v>7</v>
      </c>
      <c r="B48" s="4"/>
      <c r="D48" s="6">
        <v>38152</v>
      </c>
      <c r="F48" s="1">
        <v>15000</v>
      </c>
      <c r="H48" s="1"/>
    </row>
    <row r="49" spans="1:8" x14ac:dyDescent="0.25">
      <c r="A49" s="4"/>
      <c r="B49" s="4"/>
      <c r="D49" s="6">
        <v>38519</v>
      </c>
      <c r="F49" s="1">
        <v>33500</v>
      </c>
      <c r="H49" s="1"/>
    </row>
    <row r="50" spans="1:8" x14ac:dyDescent="0.25">
      <c r="A50" s="4"/>
      <c r="B50" s="4"/>
      <c r="D50" s="6">
        <v>38887</v>
      </c>
      <c r="F50" s="1">
        <v>50000</v>
      </c>
      <c r="H50" s="1"/>
    </row>
    <row r="51" spans="1:8" x14ac:dyDescent="0.25">
      <c r="A51" s="4"/>
      <c r="B51" s="4"/>
      <c r="D51" s="6">
        <v>39246</v>
      </c>
      <c r="F51" s="1">
        <v>20000</v>
      </c>
      <c r="H51" s="1"/>
    </row>
    <row r="52" spans="1:8" x14ac:dyDescent="0.25">
      <c r="A52" s="4"/>
      <c r="B52" s="4"/>
      <c r="D52" s="6">
        <v>39972</v>
      </c>
      <c r="F52" s="1">
        <v>20000</v>
      </c>
    </row>
    <row r="53" spans="1:8" x14ac:dyDescent="0.25">
      <c r="A53" s="4"/>
      <c r="B53" s="4"/>
      <c r="D53" s="6">
        <v>40344</v>
      </c>
      <c r="F53" s="1">
        <v>20000</v>
      </c>
    </row>
    <row r="54" spans="1:8" x14ac:dyDescent="0.25">
      <c r="A54" s="4"/>
      <c r="B54" s="4"/>
      <c r="D54" s="24">
        <v>40716</v>
      </c>
      <c r="F54" s="25">
        <v>15000</v>
      </c>
    </row>
    <row r="55" spans="1:8" x14ac:dyDescent="0.25">
      <c r="A55" s="4"/>
      <c r="B55" s="4"/>
      <c r="D55" s="24">
        <v>41078</v>
      </c>
      <c r="F55" s="25">
        <v>15000</v>
      </c>
    </row>
    <row r="56" spans="1:8" x14ac:dyDescent="0.25">
      <c r="A56" s="4"/>
      <c r="B56" s="4"/>
      <c r="D56" s="24">
        <v>41449</v>
      </c>
      <c r="F56" s="25">
        <v>20000</v>
      </c>
    </row>
    <row r="57" spans="1:8" x14ac:dyDescent="0.25">
      <c r="A57" s="4"/>
      <c r="B57" s="4"/>
      <c r="D57" s="31">
        <v>41809</v>
      </c>
      <c r="F57" s="26">
        <v>20000</v>
      </c>
    </row>
    <row r="58" spans="1:8" x14ac:dyDescent="0.25">
      <c r="A58" s="4"/>
      <c r="B58" s="4"/>
      <c r="D58" s="31">
        <v>42160</v>
      </c>
      <c r="F58" s="26">
        <v>20000</v>
      </c>
      <c r="H58" s="2"/>
    </row>
    <row r="59" spans="1:8" x14ac:dyDescent="0.25">
      <c r="A59" s="4"/>
      <c r="B59" s="4"/>
      <c r="D59" s="31">
        <v>42528</v>
      </c>
      <c r="F59" s="26">
        <v>20000</v>
      </c>
    </row>
    <row r="60" spans="1:8" x14ac:dyDescent="0.25">
      <c r="A60" s="4"/>
      <c r="B60" s="4"/>
      <c r="D60" s="31">
        <v>42908</v>
      </c>
      <c r="F60" s="26">
        <v>20000</v>
      </c>
      <c r="H60" s="2"/>
    </row>
    <row r="61" spans="1:8" x14ac:dyDescent="0.25">
      <c r="A61" s="4"/>
      <c r="B61" s="4"/>
      <c r="D61" s="31">
        <v>43270</v>
      </c>
      <c r="F61" s="26">
        <v>25000</v>
      </c>
      <c r="H61" s="2"/>
    </row>
    <row r="62" spans="1:8" x14ac:dyDescent="0.25">
      <c r="A62" s="4"/>
      <c r="B62" s="4"/>
      <c r="D62" s="24">
        <v>43643</v>
      </c>
      <c r="E62" s="46"/>
      <c r="F62" s="40">
        <v>50000</v>
      </c>
      <c r="G62" s="46"/>
    </row>
    <row r="63" spans="1:8" x14ac:dyDescent="0.25">
      <c r="A63" s="4"/>
      <c r="B63" s="4"/>
      <c r="D63" s="24">
        <v>44007</v>
      </c>
      <c r="E63" s="46"/>
      <c r="F63" s="40">
        <v>25000</v>
      </c>
      <c r="G63" s="46"/>
    </row>
    <row r="64" spans="1:8" ht="20.25" x14ac:dyDescent="0.55000000000000004">
      <c r="A64" s="4"/>
      <c r="B64" s="4"/>
      <c r="D64" s="43">
        <v>44371</v>
      </c>
      <c r="E64" s="46"/>
      <c r="F64" s="48">
        <v>25000</v>
      </c>
      <c r="G64" s="46"/>
      <c r="H64" s="51">
        <f>SUM(F48:F64)</f>
        <v>413500</v>
      </c>
    </row>
    <row r="65" spans="1:8" x14ac:dyDescent="0.25">
      <c r="A65" s="4"/>
      <c r="B65" s="4"/>
      <c r="D65" s="41"/>
      <c r="F65" s="42"/>
    </row>
    <row r="66" spans="1:8" x14ac:dyDescent="0.25">
      <c r="A66" s="4" t="s">
        <v>14</v>
      </c>
      <c r="B66" s="4"/>
      <c r="D66" s="6">
        <v>39246</v>
      </c>
      <c r="F66" s="1">
        <v>5000</v>
      </c>
      <c r="H66" s="2"/>
    </row>
    <row r="67" spans="1:8" x14ac:dyDescent="0.25">
      <c r="A67" s="4"/>
      <c r="B67" s="4"/>
      <c r="D67" s="6">
        <v>39617</v>
      </c>
      <c r="F67" s="1">
        <v>15000</v>
      </c>
    </row>
    <row r="68" spans="1:8" x14ac:dyDescent="0.25">
      <c r="A68" s="4"/>
      <c r="B68" s="4"/>
      <c r="D68" s="6">
        <v>39972</v>
      </c>
      <c r="F68" s="1">
        <v>20000</v>
      </c>
    </row>
    <row r="69" spans="1:8" x14ac:dyDescent="0.25">
      <c r="A69" s="4"/>
      <c r="B69" s="4"/>
      <c r="D69" s="6">
        <v>40344</v>
      </c>
      <c r="F69" s="1">
        <v>15000</v>
      </c>
    </row>
    <row r="70" spans="1:8" x14ac:dyDescent="0.25">
      <c r="A70" s="4"/>
      <c r="B70" s="4"/>
      <c r="D70" s="24">
        <v>40716</v>
      </c>
      <c r="F70" s="25">
        <v>10000</v>
      </c>
    </row>
    <row r="71" spans="1:8" x14ac:dyDescent="0.25">
      <c r="A71" s="4"/>
      <c r="B71" s="4"/>
      <c r="D71" s="24">
        <v>41078</v>
      </c>
      <c r="F71" s="25">
        <v>10000</v>
      </c>
    </row>
    <row r="72" spans="1:8" x14ac:dyDescent="0.25">
      <c r="A72" s="4"/>
      <c r="B72" s="4"/>
      <c r="D72" s="34">
        <v>41449</v>
      </c>
      <c r="F72" s="36">
        <v>11000</v>
      </c>
    </row>
    <row r="73" spans="1:8" x14ac:dyDescent="0.25">
      <c r="A73" s="4"/>
      <c r="B73" s="4"/>
      <c r="D73" s="31">
        <v>41809</v>
      </c>
      <c r="F73" s="26">
        <v>11500</v>
      </c>
    </row>
    <row r="74" spans="1:8" x14ac:dyDescent="0.25">
      <c r="A74" s="4"/>
      <c r="B74" s="4"/>
      <c r="D74" s="31">
        <v>42160</v>
      </c>
      <c r="F74" s="26">
        <v>12500</v>
      </c>
      <c r="H74" s="2"/>
    </row>
    <row r="75" spans="1:8" x14ac:dyDescent="0.25">
      <c r="A75" s="4"/>
      <c r="B75" s="4"/>
      <c r="D75" s="31">
        <v>42528</v>
      </c>
      <c r="F75" s="26">
        <v>16250</v>
      </c>
    </row>
    <row r="76" spans="1:8" x14ac:dyDescent="0.25">
      <c r="A76" s="4"/>
      <c r="B76" s="4"/>
      <c r="D76" s="31">
        <v>42908</v>
      </c>
      <c r="F76" s="26">
        <v>16250</v>
      </c>
      <c r="H76" s="2"/>
    </row>
    <row r="77" spans="1:8" x14ac:dyDescent="0.25">
      <c r="A77" s="4"/>
      <c r="B77" s="4"/>
      <c r="D77" s="31">
        <v>43270</v>
      </c>
      <c r="F77" s="26">
        <v>12500</v>
      </c>
      <c r="H77" s="2"/>
    </row>
    <row r="78" spans="1:8" x14ac:dyDescent="0.25">
      <c r="A78" s="4"/>
      <c r="B78" s="4"/>
      <c r="D78" s="24">
        <v>43643</v>
      </c>
      <c r="E78" s="46"/>
      <c r="F78" s="40">
        <v>16250</v>
      </c>
      <c r="G78" s="45"/>
    </row>
    <row r="79" spans="1:8" x14ac:dyDescent="0.25">
      <c r="A79" s="4"/>
      <c r="B79" s="4"/>
      <c r="D79" s="24">
        <v>44007</v>
      </c>
      <c r="E79" s="46"/>
      <c r="F79" s="25">
        <v>15000</v>
      </c>
      <c r="G79" s="46"/>
    </row>
    <row r="80" spans="1:8" ht="20.25" x14ac:dyDescent="0.55000000000000004">
      <c r="A80" s="4"/>
      <c r="B80" s="4"/>
      <c r="D80" s="43">
        <v>44371</v>
      </c>
      <c r="E80" s="46"/>
      <c r="F80" s="44">
        <v>15000</v>
      </c>
      <c r="G80" s="46"/>
      <c r="H80" s="51">
        <f>SUM(F66:F80)</f>
        <v>201250</v>
      </c>
    </row>
    <row r="81" spans="1:8" ht="20.25" x14ac:dyDescent="0.55000000000000004">
      <c r="A81" s="4"/>
      <c r="B81" s="4"/>
      <c r="D81" s="22"/>
      <c r="F81" s="23"/>
      <c r="H81" s="2"/>
    </row>
    <row r="82" spans="1:8" ht="20.25" x14ac:dyDescent="0.25">
      <c r="A82" s="4" t="s">
        <v>21</v>
      </c>
      <c r="B82" s="4"/>
      <c r="D82" s="8">
        <v>39246</v>
      </c>
      <c r="E82" s="9"/>
      <c r="F82" s="10">
        <v>50000</v>
      </c>
      <c r="G82" s="9"/>
      <c r="H82" s="11"/>
    </row>
    <row r="83" spans="1:8" x14ac:dyDescent="0.25">
      <c r="A83" s="4"/>
      <c r="B83" s="4"/>
      <c r="D83" s="6">
        <v>39972</v>
      </c>
      <c r="F83" s="1">
        <v>17500</v>
      </c>
    </row>
    <row r="84" spans="1:8" x14ac:dyDescent="0.25">
      <c r="A84" s="4"/>
      <c r="B84" s="4"/>
      <c r="D84" s="24">
        <v>40716</v>
      </c>
      <c r="F84" s="25">
        <v>35500</v>
      </c>
    </row>
    <row r="85" spans="1:8" ht="18" x14ac:dyDescent="0.4">
      <c r="A85" s="4"/>
      <c r="B85" s="4"/>
      <c r="D85" s="24">
        <v>41078</v>
      </c>
      <c r="F85" s="28">
        <v>35000</v>
      </c>
      <c r="H85" s="2">
        <f>SUM(F82:F85)</f>
        <v>138000</v>
      </c>
    </row>
    <row r="86" spans="1:8" x14ac:dyDescent="0.25">
      <c r="A86" s="4"/>
      <c r="B86" s="4"/>
    </row>
    <row r="87" spans="1:8" x14ac:dyDescent="0.25">
      <c r="A87" s="4" t="s">
        <v>10</v>
      </c>
      <c r="B87" s="4"/>
      <c r="D87" s="6">
        <v>38152</v>
      </c>
      <c r="F87" s="1">
        <v>20500</v>
      </c>
      <c r="H87" s="1"/>
    </row>
    <row r="88" spans="1:8" x14ac:dyDescent="0.25">
      <c r="A88" s="4" t="s">
        <v>11</v>
      </c>
      <c r="D88" s="6">
        <v>38887</v>
      </c>
      <c r="F88" s="1">
        <v>50000</v>
      </c>
      <c r="H88" s="1"/>
    </row>
    <row r="89" spans="1:8" x14ac:dyDescent="0.25">
      <c r="A89" s="4" t="s">
        <v>25</v>
      </c>
      <c r="B89" s="4"/>
      <c r="D89" s="6">
        <v>39972</v>
      </c>
      <c r="F89" s="1">
        <v>30000</v>
      </c>
    </row>
    <row r="90" spans="1:8" x14ac:dyDescent="0.25">
      <c r="A90" s="4" t="s">
        <v>26</v>
      </c>
      <c r="B90" s="4"/>
      <c r="D90" s="24">
        <v>40716</v>
      </c>
      <c r="F90" s="25">
        <v>10000</v>
      </c>
    </row>
    <row r="91" spans="1:8" ht="18" x14ac:dyDescent="0.4">
      <c r="A91" s="4"/>
      <c r="B91" s="4"/>
      <c r="D91" s="34">
        <v>41449</v>
      </c>
      <c r="F91" s="35">
        <v>10000</v>
      </c>
      <c r="H91" s="2">
        <f>SUM(F87:F91)</f>
        <v>120500</v>
      </c>
    </row>
    <row r="92" spans="1:8" ht="18" x14ac:dyDescent="0.4">
      <c r="A92" s="4"/>
      <c r="B92" s="4"/>
      <c r="D92" s="34"/>
      <c r="F92" s="35"/>
      <c r="H92" s="2"/>
    </row>
    <row r="93" spans="1:8" x14ac:dyDescent="0.25">
      <c r="A93" s="4" t="s">
        <v>22</v>
      </c>
      <c r="B93" s="4"/>
      <c r="D93" s="24">
        <v>40716</v>
      </c>
      <c r="F93" s="25">
        <v>30000</v>
      </c>
    </row>
    <row r="94" spans="1:8" x14ac:dyDescent="0.25">
      <c r="A94" s="4"/>
      <c r="B94" s="4"/>
      <c r="D94" s="24">
        <v>41449</v>
      </c>
      <c r="F94" s="25">
        <v>5000</v>
      </c>
    </row>
    <row r="95" spans="1:8" x14ac:dyDescent="0.25">
      <c r="A95" s="4"/>
      <c r="B95" s="4"/>
      <c r="D95" s="24">
        <v>42160</v>
      </c>
      <c r="F95" s="25">
        <v>9000</v>
      </c>
    </row>
    <row r="96" spans="1:8" x14ac:dyDescent="0.25">
      <c r="A96" s="4"/>
      <c r="B96" s="4"/>
      <c r="D96" s="24">
        <v>43643</v>
      </c>
      <c r="E96" s="45"/>
      <c r="F96" s="40">
        <v>20000</v>
      </c>
      <c r="G96" s="45"/>
    </row>
    <row r="97" spans="1:17" ht="20.25" x14ac:dyDescent="0.55000000000000004">
      <c r="A97" s="4"/>
      <c r="B97" s="4"/>
      <c r="D97" s="43">
        <v>44371</v>
      </c>
      <c r="E97" s="45"/>
      <c r="F97" s="48">
        <v>15000</v>
      </c>
      <c r="G97" s="45"/>
      <c r="H97" s="51">
        <f>SUM(F93:F97)</f>
        <v>79000</v>
      </c>
    </row>
    <row r="98" spans="1:17" ht="18" x14ac:dyDescent="0.4">
      <c r="A98" s="4"/>
      <c r="B98" s="4"/>
      <c r="D98" s="34"/>
      <c r="F98" s="35"/>
      <c r="H98" s="2"/>
    </row>
    <row r="99" spans="1:17" x14ac:dyDescent="0.25">
      <c r="A99" s="4" t="s">
        <v>34</v>
      </c>
    </row>
    <row r="100" spans="1:17" x14ac:dyDescent="0.25">
      <c r="A100" s="4" t="s">
        <v>35</v>
      </c>
      <c r="D100" s="6">
        <v>43270</v>
      </c>
      <c r="F100" s="1">
        <v>25000</v>
      </c>
    </row>
    <row r="101" spans="1:17" x14ac:dyDescent="0.25">
      <c r="D101" s="24">
        <v>43643</v>
      </c>
      <c r="E101" s="45"/>
      <c r="F101" s="40">
        <v>15000</v>
      </c>
      <c r="G101" s="45"/>
    </row>
    <row r="102" spans="1:17" x14ac:dyDescent="0.25">
      <c r="D102" s="24">
        <v>44007</v>
      </c>
      <c r="E102" s="46"/>
      <c r="F102" s="40">
        <v>15000</v>
      </c>
      <c r="G102" s="46"/>
    </row>
    <row r="103" spans="1:17" ht="20.25" x14ac:dyDescent="0.55000000000000004">
      <c r="D103" s="43">
        <v>44371</v>
      </c>
      <c r="E103" s="46"/>
      <c r="F103" s="48">
        <v>20000</v>
      </c>
      <c r="G103" s="46"/>
      <c r="H103" s="56">
        <f>SUM(F100:F103)</f>
        <v>75000</v>
      </c>
    </row>
    <row r="104" spans="1:17" ht="15.75" customHeight="1" x14ac:dyDescent="0.25">
      <c r="A104" s="4"/>
      <c r="B104" s="4"/>
      <c r="M104" s="6"/>
      <c r="O104" s="1"/>
      <c r="Q104" s="2"/>
    </row>
    <row r="105" spans="1:17" x14ac:dyDescent="0.25">
      <c r="A105" s="4" t="s">
        <v>12</v>
      </c>
      <c r="B105" s="4"/>
      <c r="D105" s="6">
        <v>38519</v>
      </c>
      <c r="F105" s="1">
        <v>16500</v>
      </c>
      <c r="H105" s="1"/>
    </row>
    <row r="106" spans="1:17" x14ac:dyDescent="0.25">
      <c r="A106" s="4"/>
      <c r="B106" s="4"/>
      <c r="D106" s="6">
        <v>38887</v>
      </c>
      <c r="F106" s="1">
        <v>16500</v>
      </c>
      <c r="H106" s="1"/>
    </row>
    <row r="107" spans="1:17" x14ac:dyDescent="0.25">
      <c r="A107" s="4"/>
      <c r="B107" s="4"/>
      <c r="D107" s="6">
        <v>39246</v>
      </c>
      <c r="F107" s="1">
        <v>10000</v>
      </c>
      <c r="H107" s="1"/>
    </row>
    <row r="108" spans="1:17" ht="18" x14ac:dyDescent="0.4">
      <c r="A108" s="4"/>
      <c r="B108" s="4"/>
      <c r="D108" s="6">
        <v>39972</v>
      </c>
      <c r="F108" s="16">
        <v>20000</v>
      </c>
      <c r="H108" s="2">
        <f>SUM(F105:F108)</f>
        <v>63000</v>
      </c>
    </row>
    <row r="109" spans="1:17" ht="18" x14ac:dyDescent="0.4">
      <c r="A109" s="4"/>
      <c r="B109" s="4"/>
      <c r="D109" s="6"/>
      <c r="F109" s="16"/>
      <c r="H109" s="2"/>
    </row>
    <row r="110" spans="1:17" ht="20.25" x14ac:dyDescent="0.25">
      <c r="A110" s="4" t="s">
        <v>27</v>
      </c>
      <c r="B110" s="4"/>
      <c r="D110" s="8">
        <v>39246</v>
      </c>
      <c r="E110" s="9"/>
      <c r="F110" s="10">
        <v>10000</v>
      </c>
      <c r="G110" s="9"/>
      <c r="H110" s="11"/>
    </row>
    <row r="111" spans="1:17" x14ac:dyDescent="0.25">
      <c r="D111" s="6">
        <v>39617</v>
      </c>
      <c r="F111" s="26">
        <v>30000</v>
      </c>
    </row>
    <row r="112" spans="1:17" ht="18" x14ac:dyDescent="0.4">
      <c r="D112" s="31">
        <v>42160</v>
      </c>
      <c r="F112" s="16">
        <v>20000</v>
      </c>
      <c r="H112" s="2">
        <f>SUM(F110:F112)</f>
        <v>60000</v>
      </c>
    </row>
    <row r="113" spans="1:8" x14ac:dyDescent="0.25">
      <c r="A113" s="4"/>
      <c r="B113" s="4"/>
    </row>
    <row r="114" spans="1:8" x14ac:dyDescent="0.25">
      <c r="A114" s="4" t="s">
        <v>15</v>
      </c>
      <c r="B114" s="4"/>
      <c r="D114" s="6"/>
      <c r="F114" s="1"/>
      <c r="H114" s="2"/>
    </row>
    <row r="115" spans="1:8" x14ac:dyDescent="0.25">
      <c r="A115" s="4" t="s">
        <v>13</v>
      </c>
      <c r="D115" s="6">
        <v>39617</v>
      </c>
      <c r="F115" s="26">
        <v>50000</v>
      </c>
    </row>
    <row r="116" spans="1:8" ht="18" x14ac:dyDescent="0.4">
      <c r="A116" s="4"/>
      <c r="B116" s="4"/>
      <c r="D116" s="31">
        <v>41078</v>
      </c>
      <c r="F116" s="16">
        <v>6000</v>
      </c>
      <c r="H116" s="2">
        <f>SUM(F115:F116)</f>
        <v>56000</v>
      </c>
    </row>
    <row r="117" spans="1:8" x14ac:dyDescent="0.25">
      <c r="A117" s="4"/>
      <c r="B117" s="4"/>
    </row>
    <row r="118" spans="1:8" x14ac:dyDescent="0.25">
      <c r="A118" s="4" t="s">
        <v>42</v>
      </c>
      <c r="B118" s="4"/>
      <c r="D118" s="31">
        <v>41809</v>
      </c>
      <c r="F118" s="26">
        <v>45000</v>
      </c>
    </row>
    <row r="119" spans="1:8" x14ac:dyDescent="0.25">
      <c r="A119" s="4"/>
      <c r="B119" s="4"/>
      <c r="D119" s="43">
        <v>44371</v>
      </c>
      <c r="F119" s="57">
        <v>10000</v>
      </c>
      <c r="H119" s="7">
        <f>SUM(F118:F119)</f>
        <v>55000</v>
      </c>
    </row>
    <row r="120" spans="1:8" ht="18" x14ac:dyDescent="0.4">
      <c r="A120" s="4"/>
      <c r="B120" s="4"/>
      <c r="D120" s="6"/>
      <c r="F120" s="16"/>
      <c r="H120" s="7"/>
    </row>
    <row r="121" spans="1:8" x14ac:dyDescent="0.25">
      <c r="A121" s="4" t="s">
        <v>19</v>
      </c>
      <c r="B121" s="4"/>
      <c r="D121" s="6">
        <v>40344</v>
      </c>
      <c r="F121" s="26">
        <v>41000</v>
      </c>
    </row>
    <row r="122" spans="1:8" ht="18" x14ac:dyDescent="0.4">
      <c r="A122" s="4"/>
      <c r="B122" s="4"/>
      <c r="D122" s="31">
        <v>41078</v>
      </c>
      <c r="F122" s="16">
        <v>8000</v>
      </c>
      <c r="H122" s="7">
        <f>SUM(F121:F122)</f>
        <v>49000</v>
      </c>
    </row>
    <row r="124" spans="1:8" x14ac:dyDescent="0.25">
      <c r="A124" s="4" t="s">
        <v>30</v>
      </c>
      <c r="B124" s="4"/>
      <c r="D124" s="31">
        <v>41809</v>
      </c>
      <c r="F124" s="38">
        <v>10000</v>
      </c>
    </row>
    <row r="125" spans="1:8" x14ac:dyDescent="0.25">
      <c r="A125" s="4"/>
      <c r="B125" s="4"/>
      <c r="D125" s="31">
        <v>42160</v>
      </c>
      <c r="F125" s="38">
        <v>12000</v>
      </c>
    </row>
    <row r="126" spans="1:8" ht="18" x14ac:dyDescent="0.4">
      <c r="A126" s="4"/>
      <c r="B126" s="4"/>
      <c r="D126" s="24">
        <v>44007</v>
      </c>
      <c r="E126" s="46"/>
      <c r="F126" s="49">
        <v>6500</v>
      </c>
      <c r="G126" s="46"/>
      <c r="H126" s="56">
        <f>SUM(F124:F126)</f>
        <v>28500</v>
      </c>
    </row>
    <row r="127" spans="1:8" x14ac:dyDescent="0.25">
      <c r="A127" s="4"/>
      <c r="B127" s="4"/>
    </row>
    <row r="128" spans="1:8" ht="18" x14ac:dyDescent="0.4">
      <c r="A128" s="4" t="s">
        <v>17</v>
      </c>
      <c r="B128" s="4"/>
      <c r="D128" s="6">
        <v>39972</v>
      </c>
      <c r="F128" s="16">
        <v>17500</v>
      </c>
      <c r="H128" s="2">
        <f>SUM(F128:G128)</f>
        <v>17500</v>
      </c>
    </row>
    <row r="129" spans="1:8" ht="18" x14ac:dyDescent="0.4">
      <c r="A129" s="4"/>
      <c r="B129" s="4"/>
      <c r="D129" s="6"/>
      <c r="F129" s="16"/>
      <c r="H129" s="2"/>
    </row>
    <row r="130" spans="1:8" x14ac:dyDescent="0.25">
      <c r="A130" s="4" t="s">
        <v>31</v>
      </c>
      <c r="B130" s="4"/>
      <c r="D130" s="24">
        <v>41809</v>
      </c>
      <c r="F130" s="40">
        <v>7500</v>
      </c>
      <c r="H130" s="26"/>
    </row>
    <row r="131" spans="1:8" ht="18" x14ac:dyDescent="0.4">
      <c r="A131" s="4"/>
      <c r="B131" s="4"/>
      <c r="D131" s="31">
        <v>42528</v>
      </c>
      <c r="F131" s="32">
        <v>10000</v>
      </c>
      <c r="H131" s="2">
        <f>SUM(F130:F131)</f>
        <v>17500</v>
      </c>
    </row>
    <row r="132" spans="1:8" ht="20.25" x14ac:dyDescent="0.55000000000000004">
      <c r="A132" s="4"/>
      <c r="B132" s="4"/>
      <c r="D132" s="27"/>
      <c r="F132" s="39"/>
      <c r="H132" s="2"/>
    </row>
    <row r="133" spans="1:8" x14ac:dyDescent="0.25">
      <c r="A133" s="4" t="s">
        <v>36</v>
      </c>
      <c r="B133" s="4"/>
      <c r="D133" s="31">
        <v>42908</v>
      </c>
      <c r="F133" s="38">
        <v>6205</v>
      </c>
      <c r="H133" s="2"/>
    </row>
    <row r="134" spans="1:8" ht="18" x14ac:dyDescent="0.4">
      <c r="A134" s="4"/>
      <c r="B134" s="4"/>
      <c r="D134" s="31">
        <v>43270</v>
      </c>
      <c r="F134" s="32">
        <v>10000</v>
      </c>
      <c r="H134" s="2">
        <f>SUM(F133:F134)</f>
        <v>16205</v>
      </c>
    </row>
    <row r="135" spans="1:8" x14ac:dyDescent="0.25">
      <c r="A135" s="4"/>
      <c r="B135" s="4"/>
    </row>
    <row r="136" spans="1:8" x14ac:dyDescent="0.25">
      <c r="A136" s="4" t="s">
        <v>16</v>
      </c>
      <c r="B136" s="4"/>
      <c r="D136" s="6">
        <v>39972</v>
      </c>
      <c r="F136" s="1">
        <v>10000</v>
      </c>
    </row>
    <row r="137" spans="1:8" ht="18" x14ac:dyDescent="0.4">
      <c r="A137" s="4"/>
      <c r="B137" s="4"/>
      <c r="D137" s="6">
        <v>40344</v>
      </c>
      <c r="F137" s="16">
        <v>5000</v>
      </c>
      <c r="H137" s="2">
        <f>SUM(F136:F137)</f>
        <v>15000</v>
      </c>
    </row>
    <row r="138" spans="1:8" ht="18" x14ac:dyDescent="0.4">
      <c r="A138" s="4"/>
      <c r="B138" s="4"/>
      <c r="D138" s="6"/>
      <c r="F138" s="16"/>
      <c r="H138" s="2"/>
    </row>
    <row r="139" spans="1:8" x14ac:dyDescent="0.25">
      <c r="A139" s="4" t="s">
        <v>37</v>
      </c>
      <c r="B139" s="4"/>
      <c r="D139" s="6">
        <v>42908</v>
      </c>
      <c r="F139" s="26">
        <v>10000</v>
      </c>
      <c r="H139" s="2"/>
    </row>
    <row r="140" spans="1:8" ht="18" x14ac:dyDescent="0.4">
      <c r="A140" s="4"/>
      <c r="B140" s="4"/>
      <c r="D140" s="24">
        <v>43643</v>
      </c>
      <c r="E140" s="46"/>
      <c r="F140" s="28">
        <v>5000</v>
      </c>
      <c r="G140" s="46"/>
      <c r="H140" s="51">
        <f>SUM(F139:F140)</f>
        <v>15000</v>
      </c>
    </row>
    <row r="141" spans="1:8" ht="18" x14ac:dyDescent="0.4">
      <c r="A141" s="4"/>
      <c r="B141" s="4"/>
      <c r="D141" s="24"/>
      <c r="E141" s="46"/>
      <c r="F141" s="28"/>
      <c r="G141" s="46"/>
      <c r="H141" s="51"/>
    </row>
    <row r="142" spans="1:8" x14ac:dyDescent="0.25">
      <c r="A142" s="4" t="s">
        <v>23</v>
      </c>
      <c r="B142" s="4"/>
      <c r="D142" s="24">
        <v>40716</v>
      </c>
      <c r="F142" s="25">
        <v>5000</v>
      </c>
    </row>
    <row r="143" spans="1:8" x14ac:dyDescent="0.25">
      <c r="A143" s="4" t="s">
        <v>24</v>
      </c>
      <c r="B143" s="4"/>
      <c r="D143" s="24">
        <v>41078</v>
      </c>
      <c r="F143" s="25">
        <v>2500</v>
      </c>
      <c r="H143" s="2"/>
    </row>
    <row r="144" spans="1:8" ht="18" x14ac:dyDescent="0.4">
      <c r="A144" s="4"/>
      <c r="B144" s="4"/>
      <c r="D144" s="24">
        <v>43643</v>
      </c>
      <c r="E144" s="46"/>
      <c r="F144" s="28">
        <v>5000</v>
      </c>
      <c r="G144" s="46"/>
      <c r="H144" s="51">
        <f>SUM(F142:F144)</f>
        <v>12500</v>
      </c>
    </row>
    <row r="145" spans="1:8" x14ac:dyDescent="0.25">
      <c r="A145" s="4"/>
      <c r="B145" s="4"/>
      <c r="D145" s="6"/>
      <c r="F145" s="1"/>
      <c r="H145" s="2"/>
    </row>
    <row r="146" spans="1:8" x14ac:dyDescent="0.25">
      <c r="A146" s="4" t="s">
        <v>8</v>
      </c>
      <c r="B146" s="4"/>
      <c r="D146" s="6">
        <v>38887</v>
      </c>
      <c r="F146" s="1">
        <v>5000</v>
      </c>
    </row>
    <row r="147" spans="1:8" ht="18" x14ac:dyDescent="0.4">
      <c r="A147" s="4"/>
      <c r="B147" s="4"/>
      <c r="D147" s="24">
        <v>40716</v>
      </c>
      <c r="F147" s="28">
        <v>5500</v>
      </c>
      <c r="H147" s="2">
        <f>SUM(F146:F147)</f>
        <v>10500</v>
      </c>
    </row>
    <row r="148" spans="1:8" x14ac:dyDescent="0.25">
      <c r="A148" s="4"/>
      <c r="B148" s="4"/>
      <c r="D148" s="6"/>
      <c r="F148" s="1"/>
      <c r="H148" s="2"/>
    </row>
    <row r="149" spans="1:8" ht="18" x14ac:dyDescent="0.4">
      <c r="A149" s="4" t="s">
        <v>18</v>
      </c>
      <c r="B149" s="4"/>
      <c r="D149" s="6">
        <v>40344</v>
      </c>
      <c r="F149" s="16">
        <v>10000</v>
      </c>
      <c r="H149" s="7">
        <f>SUM(F149:G149)</f>
        <v>10000</v>
      </c>
    </row>
    <row r="150" spans="1:8" ht="18" x14ac:dyDescent="0.4">
      <c r="A150" s="4"/>
      <c r="B150" s="4"/>
      <c r="D150" s="6"/>
      <c r="F150" s="16"/>
      <c r="H150" s="7"/>
    </row>
    <row r="151" spans="1:8" ht="18" x14ac:dyDescent="0.4">
      <c r="A151" s="4" t="s">
        <v>28</v>
      </c>
      <c r="B151" s="4"/>
      <c r="D151" s="31">
        <v>41449</v>
      </c>
      <c r="F151" s="16">
        <v>10000</v>
      </c>
      <c r="H151" s="7">
        <f>SUM(F151:G151)</f>
        <v>10000</v>
      </c>
    </row>
    <row r="152" spans="1:8" ht="18" x14ac:dyDescent="0.4">
      <c r="A152" s="4"/>
      <c r="B152" s="4"/>
      <c r="D152" s="31"/>
      <c r="F152" s="16"/>
      <c r="H152" s="7"/>
    </row>
    <row r="153" spans="1:8" ht="20.25" x14ac:dyDescent="0.55000000000000004">
      <c r="A153" s="4" t="s">
        <v>39</v>
      </c>
      <c r="B153" s="4"/>
      <c r="D153" s="24"/>
      <c r="F153" s="28"/>
      <c r="H153" s="17"/>
    </row>
    <row r="154" spans="1:8" x14ac:dyDescent="0.25">
      <c r="A154" s="4" t="s">
        <v>40</v>
      </c>
      <c r="B154" s="4"/>
      <c r="D154" s="24">
        <v>44007</v>
      </c>
      <c r="E154" s="46"/>
      <c r="F154" s="25">
        <v>5000</v>
      </c>
      <c r="G154" s="46"/>
    </row>
    <row r="155" spans="1:8" ht="20.25" x14ac:dyDescent="0.55000000000000004">
      <c r="A155" s="4"/>
      <c r="B155" s="4"/>
      <c r="D155" s="43">
        <v>44371</v>
      </c>
      <c r="F155" s="44">
        <v>5000</v>
      </c>
      <c r="H155" s="51">
        <f>SUM(F154:F155)</f>
        <v>10000</v>
      </c>
    </row>
    <row r="156" spans="1:8" ht="18" x14ac:dyDescent="0.4">
      <c r="A156" s="4"/>
      <c r="B156" s="4"/>
      <c r="D156" s="31"/>
      <c r="F156" s="16"/>
      <c r="H156" s="7"/>
    </row>
    <row r="157" spans="1:8" ht="18" x14ac:dyDescent="0.4">
      <c r="A157" s="4" t="s">
        <v>33</v>
      </c>
      <c r="D157" s="31">
        <v>42528</v>
      </c>
      <c r="F157" s="32">
        <v>7680</v>
      </c>
      <c r="H157" s="7">
        <f>F157</f>
        <v>7680</v>
      </c>
    </row>
    <row r="158" spans="1:8" x14ac:dyDescent="0.25">
      <c r="A158" s="4"/>
      <c r="B158" s="4"/>
      <c r="D158" s="6"/>
      <c r="F158" s="1"/>
      <c r="H158" s="7"/>
    </row>
    <row r="159" spans="1:8" ht="18" x14ac:dyDescent="0.4">
      <c r="A159" s="4" t="s">
        <v>20</v>
      </c>
      <c r="B159" s="4"/>
      <c r="D159" s="6">
        <v>40344</v>
      </c>
      <c r="F159" s="32">
        <v>7000</v>
      </c>
      <c r="H159" s="7">
        <f>SUM(F159)</f>
        <v>7000</v>
      </c>
    </row>
    <row r="160" spans="1:8" x14ac:dyDescent="0.25">
      <c r="A160" s="4"/>
      <c r="B160" s="4"/>
    </row>
    <row r="161" spans="1:8" ht="18" x14ac:dyDescent="0.4">
      <c r="A161" s="4" t="s">
        <v>32</v>
      </c>
      <c r="B161" s="4"/>
      <c r="D161" s="24">
        <v>40716</v>
      </c>
      <c r="F161" s="28">
        <v>5500</v>
      </c>
      <c r="H161" s="2">
        <f>SUM(F161:G161)</f>
        <v>5500</v>
      </c>
    </row>
    <row r="162" spans="1:8" ht="20.25" x14ac:dyDescent="0.55000000000000004">
      <c r="A162" s="4"/>
      <c r="B162" s="4"/>
      <c r="D162" s="24"/>
      <c r="F162" s="28"/>
      <c r="H162" s="17"/>
    </row>
    <row r="163" spans="1:8" ht="18" x14ac:dyDescent="0.4">
      <c r="A163" s="4" t="s">
        <v>29</v>
      </c>
      <c r="B163" s="4"/>
      <c r="D163" s="24">
        <v>41449</v>
      </c>
      <c r="F163" s="28">
        <v>5000</v>
      </c>
      <c r="H163" s="2">
        <f>SUM(F163:G163)</f>
        <v>5000</v>
      </c>
    </row>
    <row r="164" spans="1:8" ht="20.25" x14ac:dyDescent="0.55000000000000004">
      <c r="A164" s="4"/>
      <c r="B164" s="4"/>
      <c r="D164" s="24"/>
      <c r="F164" s="28"/>
      <c r="H164" s="17"/>
    </row>
    <row r="165" spans="1:8" ht="20.25" x14ac:dyDescent="0.55000000000000004">
      <c r="A165" s="4" t="s">
        <v>38</v>
      </c>
      <c r="B165" s="4"/>
      <c r="D165" s="24">
        <v>44007</v>
      </c>
      <c r="E165" s="46"/>
      <c r="F165" s="28">
        <v>5000</v>
      </c>
      <c r="G165" s="46"/>
      <c r="H165" s="50">
        <f>SUM(F165:G165)</f>
        <v>5000</v>
      </c>
    </row>
    <row r="166" spans="1:8" ht="20.25" x14ac:dyDescent="0.55000000000000004">
      <c r="A166" s="4"/>
      <c r="B166" s="4"/>
      <c r="D166" s="47"/>
      <c r="F166" s="50"/>
      <c r="H166" s="17"/>
    </row>
    <row r="170" spans="1:8" ht="20.25" x14ac:dyDescent="0.55000000000000004">
      <c r="B170" s="4"/>
      <c r="D170" s="24"/>
      <c r="F170" s="28"/>
      <c r="H170" s="17"/>
    </row>
    <row r="171" spans="1:8" x14ac:dyDescent="0.25">
      <c r="A171" s="12" t="s">
        <v>9</v>
      </c>
      <c r="B171" s="30"/>
      <c r="C171" s="30"/>
      <c r="D171" s="12"/>
      <c r="E171" s="13"/>
      <c r="F171" s="14"/>
      <c r="G171" s="13"/>
      <c r="H171" s="15">
        <f>SUM(H11:H170)</f>
        <v>2895635</v>
      </c>
    </row>
    <row r="172" spans="1:8" x14ac:dyDescent="0.25">
      <c r="A172" s="18"/>
      <c r="B172" s="19"/>
      <c r="C172" s="19"/>
      <c r="D172" s="18"/>
    </row>
    <row r="173" spans="1:8" x14ac:dyDescent="0.25">
      <c r="A173" s="19" t="s">
        <v>41</v>
      </c>
      <c r="B173" s="29"/>
      <c r="C173" s="29"/>
      <c r="D173" s="19"/>
      <c r="E173" s="20"/>
      <c r="F173" s="21">
        <v>155000</v>
      </c>
      <c r="H173" s="7"/>
    </row>
    <row r="174" spans="1:8" x14ac:dyDescent="0.25">
      <c r="C174" s="4"/>
      <c r="D174" s="6"/>
      <c r="F174" s="1"/>
    </row>
    <row r="176" spans="1:8" x14ac:dyDescent="0.25">
      <c r="B176" s="4"/>
      <c r="D176" s="6"/>
      <c r="F176" s="1"/>
    </row>
    <row r="177" spans="4:8" x14ac:dyDescent="0.25">
      <c r="D177" s="6"/>
      <c r="F177" s="1"/>
      <c r="H177" s="1"/>
    </row>
    <row r="178" spans="4:8" x14ac:dyDescent="0.25">
      <c r="D178" s="6"/>
      <c r="F178" s="1"/>
    </row>
    <row r="179" spans="4:8" x14ac:dyDescent="0.25">
      <c r="D179" s="6"/>
      <c r="F179" s="1"/>
    </row>
    <row r="180" spans="4:8" x14ac:dyDescent="0.25">
      <c r="D180" s="6"/>
      <c r="F180" s="1"/>
    </row>
    <row r="181" spans="4:8" x14ac:dyDescent="0.25">
      <c r="D181" s="6"/>
      <c r="F181" s="1"/>
    </row>
    <row r="182" spans="4:8" x14ac:dyDescent="0.25">
      <c r="D182" s="6"/>
      <c r="F182" s="1"/>
    </row>
    <row r="183" spans="4:8" x14ac:dyDescent="0.25">
      <c r="D183" s="6"/>
      <c r="F183" s="1"/>
    </row>
    <row r="184" spans="4:8" x14ac:dyDescent="0.25">
      <c r="D184" s="6"/>
      <c r="F184" s="1"/>
    </row>
    <row r="185" spans="4:8" x14ac:dyDescent="0.25">
      <c r="D185" s="6"/>
      <c r="F185" s="1"/>
    </row>
    <row r="186" spans="4:8" x14ac:dyDescent="0.25">
      <c r="D186" s="6"/>
      <c r="F186" s="1"/>
    </row>
    <row r="187" spans="4:8" x14ac:dyDescent="0.25">
      <c r="D187" s="6"/>
      <c r="F187" s="1"/>
    </row>
    <row r="188" spans="4:8" x14ac:dyDescent="0.25">
      <c r="D188" s="6"/>
      <c r="F188" s="1"/>
    </row>
    <row r="189" spans="4:8" x14ac:dyDescent="0.25">
      <c r="D189" s="6"/>
      <c r="F189" s="1"/>
    </row>
    <row r="190" spans="4:8" x14ac:dyDescent="0.25">
      <c r="D190" s="6"/>
      <c r="F190" s="1"/>
    </row>
    <row r="191" spans="4:8" x14ac:dyDescent="0.25">
      <c r="D191" s="6"/>
      <c r="F191" s="1"/>
    </row>
    <row r="192" spans="4:8" x14ac:dyDescent="0.25">
      <c r="D192" s="6"/>
      <c r="F192" s="1"/>
    </row>
    <row r="193" spans="4:6" x14ac:dyDescent="0.25">
      <c r="D193" s="6"/>
      <c r="F193" s="1"/>
    </row>
    <row r="194" spans="4:6" x14ac:dyDescent="0.25">
      <c r="D194" s="6"/>
      <c r="F194" s="1"/>
    </row>
    <row r="195" spans="4:6" x14ac:dyDescent="0.25">
      <c r="D195" s="6"/>
      <c r="F195" s="1"/>
    </row>
    <row r="196" spans="4:6" x14ac:dyDescent="0.25">
      <c r="D196" s="6"/>
      <c r="F196" s="1"/>
    </row>
    <row r="197" spans="4:6" x14ac:dyDescent="0.25">
      <c r="D197" s="6"/>
      <c r="F197" s="1"/>
    </row>
    <row r="198" spans="4:6" x14ac:dyDescent="0.25">
      <c r="D198" s="6"/>
      <c r="F198" s="1"/>
    </row>
    <row r="199" spans="4:6" x14ac:dyDescent="0.25">
      <c r="D199" s="6"/>
      <c r="F199" s="1"/>
    </row>
    <row r="200" spans="4:6" x14ac:dyDescent="0.25">
      <c r="D200" s="6"/>
      <c r="F200" s="1"/>
    </row>
    <row r="201" spans="4:6" x14ac:dyDescent="0.25">
      <c r="D201" s="6"/>
      <c r="F201" s="1"/>
    </row>
    <row r="202" spans="4:6" x14ac:dyDescent="0.25">
      <c r="D202" s="6"/>
      <c r="F202" s="1"/>
    </row>
    <row r="203" spans="4:6" x14ac:dyDescent="0.25">
      <c r="D203" s="6"/>
      <c r="F203" s="1"/>
    </row>
    <row r="204" spans="4:6" x14ac:dyDescent="0.25">
      <c r="F204" s="1"/>
    </row>
    <row r="205" spans="4:6" x14ac:dyDescent="0.25">
      <c r="F205" s="1"/>
    </row>
    <row r="206" spans="4:6" x14ac:dyDescent="0.25">
      <c r="F206" s="1"/>
    </row>
    <row r="207" spans="4:6" x14ac:dyDescent="0.25">
      <c r="F207" s="1"/>
    </row>
    <row r="208" spans="4:6" x14ac:dyDescent="0.25">
      <c r="F208" s="1"/>
    </row>
    <row r="209" spans="6:6" x14ac:dyDescent="0.25">
      <c r="F209" s="1"/>
    </row>
    <row r="210" spans="6:6" x14ac:dyDescent="0.25">
      <c r="F210" s="1"/>
    </row>
    <row r="211" spans="6:6" x14ac:dyDescent="0.25">
      <c r="F211" s="1"/>
    </row>
  </sheetData>
  <mergeCells count="2">
    <mergeCell ref="A3:H3"/>
    <mergeCell ref="A4:H4"/>
  </mergeCells>
  <phoneticPr fontId="3" type="noConversion"/>
  <printOptions horizontalCentered="1"/>
  <pageMargins left="0.75" right="0.75" top="1" bottom="1" header="0.5" footer="0.5"/>
  <pageSetup scale="72" fitToHeight="0" orientation="portrait" r:id="rId1"/>
  <headerFooter alignWithMargins="0">
    <oddFooter>&amp;L&amp;8&amp;F
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32803f8-bbd5-4de3-8b86-9566aec134ed">MPAPADOC-2102554853-3979</_dlc_DocId>
    <_dlc_DocIdUrl xmlns="e32803f8-bbd5-4de3-8b86-9566aec134ed">
      <Url>https://mpapalaw.sharepoint.com/_layouts/15/DocIdRedir.aspx?ID=MPAPADOC-2102554853-3979</Url>
      <Description>MPAPADOC-2102554853-3979</Description>
    </_dlc_DocIdUrl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267109ED0E7449BBCD8F2D6B44EF4B" ma:contentTypeVersion="11" ma:contentTypeDescription="Create a new document." ma:contentTypeScope="" ma:versionID="9c589e4bdf32db3ddfa399a2a35c065a">
  <xsd:schema xmlns:xsd="http://www.w3.org/2001/XMLSchema" xmlns:xs="http://www.w3.org/2001/XMLSchema" xmlns:p="http://schemas.microsoft.com/office/2006/metadata/properties" xmlns:ns2="7b8a6ac5-85f4-4d61-9a13-b4fed58bd6f8" xmlns:ns3="e32803f8-bbd5-4de3-8b86-9566aec134ed" targetNamespace="http://schemas.microsoft.com/office/2006/metadata/properties" ma:root="true" ma:fieldsID="06d4c42738b5151854ddf417c0b0031a" ns2:_="" ns3:_="">
    <xsd:import namespace="7b8a6ac5-85f4-4d61-9a13-b4fed58bd6f8"/>
    <xsd:import namespace="e32803f8-bbd5-4de3-8b86-9566aec134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_dlc_DocId" minOccurs="0"/>
                <xsd:element ref="ns3:_dlc_DocIdUrl" minOccurs="0"/>
                <xsd:element ref="ns3:_dlc_DocIdPersistId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8a6ac5-85f4-4d61-9a13-b4fed58bd6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2803f8-bbd5-4de3-8b86-9566aec134ed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582219-A44E-46F0-ABCD-E3A7AED5D68B}">
  <ds:schemaRefs>
    <ds:schemaRef ds:uri="http://schemas.microsoft.com/office/2006/metadata/properties"/>
    <ds:schemaRef ds:uri="http://schemas.microsoft.com/office/infopath/2007/PartnerControls"/>
    <ds:schemaRef ds:uri="e32803f8-bbd5-4de3-8b86-9566aec134ed"/>
  </ds:schemaRefs>
</ds:datastoreItem>
</file>

<file path=customXml/itemProps2.xml><?xml version="1.0" encoding="utf-8"?>
<ds:datastoreItem xmlns:ds="http://schemas.openxmlformats.org/officeDocument/2006/customXml" ds:itemID="{6FB5107D-11FB-4CCC-9061-A5F3E53A8B28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B81DEC34-D9DF-4D81-BC1E-493DAA56FA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8a6ac5-85f4-4d61-9a13-b4fed58bd6f8"/>
    <ds:schemaRef ds:uri="e32803f8-bbd5-4de3-8b86-9566aec134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CDBA35B-E488-4AD1-89F3-54CD6DAC692C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CEFF9773-7E8F-47B0-AD39-04076F58E7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Hodgson Russ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Ratajczak</dc:creator>
  <cp:lastModifiedBy>Kathy Ratajczak</cp:lastModifiedBy>
  <cp:lastPrinted>2022-06-09T16:03:17Z</cp:lastPrinted>
  <dcterms:created xsi:type="dcterms:W3CDTF">2007-04-27T17:14:34Z</dcterms:created>
  <dcterms:modified xsi:type="dcterms:W3CDTF">2022-06-09T16:07:56Z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ContentTypeId">
    <vt:lpwstr>0x010100E8267109ED0E7449BBCD8F2D6B44EF4B</vt:lpwstr>
  </property>
  <property fmtid="{D5CDD505-2E9C-101B-9397-08002B2CF9AE}" pid="4" name="_dlc_DocId">
    <vt:lpwstr>MPAPADOC-2102554853-3976</vt:lpwstr>
  </property>
  <property fmtid="{D5CDD505-2E9C-101B-9397-08002B2CF9AE}" pid="5" name="_dlc_DocIdItemGuid">
    <vt:lpwstr>a75576aa-8bd2-407e-bc35-3c6d99794985</vt:lpwstr>
  </property>
  <property fmtid="{D5CDD505-2E9C-101B-9397-08002B2CF9AE}" pid="6" name="_dlc_DocIdUrl">
    <vt:lpwstr>https://mpapalaw.sharepoint.com/_layouts/15/DocIdRedir.aspx?ID=MPAPADOC-2102554853-3976, MPAPADOC-2102554853-3976</vt:lpwstr>
  </property>
</Properties>
</file>